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Ajmal\Desktop\"/>
    </mc:Choice>
  </mc:AlternateContent>
  <xr:revisionPtr revIDLastSave="0" documentId="13_ncr:1_{0CB21A74-6B2C-4A7C-8757-6FA607A5FD26}" xr6:coauthVersionLast="47" xr6:coauthVersionMax="47" xr10:uidLastSave="{00000000-0000-0000-0000-000000000000}"/>
  <bookViews>
    <workbookView xWindow="-108" yWindow="-108" windowWidth="23256" windowHeight="12456" xr2:uid="{00000000-000D-0000-FFFF-FFFF00000000}"/>
  </bookViews>
  <sheets>
    <sheet name="SCI ISSUE 4"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1" l="1"/>
  <c r="C20" i="1"/>
  <c r="C19" i="1"/>
  <c r="C18" i="1"/>
  <c r="C17" i="1"/>
  <c r="C16" i="1"/>
  <c r="C15" i="1"/>
  <c r="C14" i="1"/>
  <c r="C13" i="1"/>
  <c r="C12" i="1"/>
</calcChain>
</file>

<file path=xl/sharedStrings.xml><?xml version="1.0" encoding="utf-8"?>
<sst xmlns="http://schemas.openxmlformats.org/spreadsheetml/2006/main" count="125" uniqueCount="100">
  <si>
    <t>Material</t>
  </si>
  <si>
    <t>Price</t>
  </si>
  <si>
    <t>% Change WoW</t>
  </si>
  <si>
    <t xml:space="preserve">WoW % change (Week on Week Change) </t>
  </si>
  <si>
    <t>Bitumen (SHFE)</t>
  </si>
  <si>
    <t>Aluminum (LME/SHFE)</t>
  </si>
  <si>
    <t>Polyvinyl (SHFE)</t>
  </si>
  <si>
    <t>Nickel (LME)</t>
  </si>
  <si>
    <t>Copper (LME/COMEX)</t>
  </si>
  <si>
    <t>Steel (LME/SHFE</t>
  </si>
  <si>
    <t>Titanium (SHFE)</t>
  </si>
  <si>
    <t>Platinum (NYMEX/LBMA)</t>
  </si>
  <si>
    <t xml:space="preserve">Unit </t>
  </si>
  <si>
    <t>Lead</t>
  </si>
  <si>
    <t>01. Global Supply–Demand Overview</t>
  </si>
  <si>
    <t>02. Demand Drivers in Construction</t>
  </si>
  <si>
    <t xml:space="preserve">Index baseline (01 September 2025) = 100 </t>
  </si>
  <si>
    <t xml:space="preserve">Driver Note: </t>
  </si>
  <si>
    <t>Euro (EUR) </t>
  </si>
  <si>
    <t>British Pound (GBP) </t>
  </si>
  <si>
    <t>Japanese Yen (JPY) </t>
  </si>
  <si>
    <t>Chinese Yuan (CNY) </t>
  </si>
  <si>
    <t>Australian Dollar (AUD) </t>
  </si>
  <si>
    <t>Indian Rupee (INR) </t>
  </si>
  <si>
    <t>Singapore Dollar (SGD) </t>
  </si>
  <si>
    <t>US Dollar (USD)</t>
  </si>
  <si>
    <t>Direction (Strength of AED)</t>
  </si>
  <si>
    <t>Zinc (LME)</t>
  </si>
  <si>
    <t>▼-1.37%</t>
  </si>
  <si>
    <t>▲ 2.08%</t>
  </si>
  <si>
    <t>▲ 1.79%</t>
  </si>
  <si>
    <t>▲ 1.55%</t>
  </si>
  <si>
    <t>▲ 1.80%</t>
  </si>
  <si>
    <t>▲ 0.65%</t>
  </si>
  <si>
    <t>▲ 4.32%</t>
  </si>
  <si>
    <t>Focus : Aluminum (LME/SHFE)</t>
  </si>
  <si>
    <t>Current Market Rate: ~2871.65 USD/t (2.08% WoW)</t>
  </si>
  <si>
    <t>3 month Average : ~2799.38 USD/t</t>
  </si>
  <si>
    <t>12 month average : ~2624.48 USD/t</t>
  </si>
  <si>
    <t>Current SCI: 101.50 (from 101.05 last week)</t>
  </si>
  <si>
    <t>AED ▼-0.47</t>
  </si>
  <si>
    <t>AED ▼-0.87</t>
  </si>
  <si>
    <t>AED ▼-0.39</t>
  </si>
  <si>
    <t>Weak</t>
  </si>
  <si>
    <t>SAR ▼-0.44</t>
  </si>
  <si>
    <t>SAR ▼-0.88</t>
  </si>
  <si>
    <t>SAR ▼-0.38</t>
  </si>
  <si>
    <t>SAR ▼-0.21</t>
  </si>
  <si>
    <t>AED ▼-0.93</t>
  </si>
  <si>
    <t>AED ▼-0.50</t>
  </si>
  <si>
    <t>In the construction sector, aluminium continues to register robust and sustained demand owing to its lightweight nature, corrosion resistance, architectural versatility, and favourable sustainability profile. Its application spans a wide range of building componenet and applications, making it a key material in modern construction.</t>
  </si>
  <si>
    <t>With both the AED and SAR remaining firmly pegged to the USD, currency-related volatility continues to be minimal, offering a stable environment for GCC construction budgets. The slight depreciation of AED/SAR against the EUR, GBP, CNY, AUD and SGD observed this week introduces only a marginal upward cost pressure on imported materials and equipment sourced from Europe and Asia including façade systems, aluminium components, MEP equipment, lifts, ELV systems, and specialised architectural finishes. Although the shifts are relatively small (-0.38% to -0.93%), prolonged movement at this level could result in modest increases in landed import costs.
Overall FX conditions remain stable, and construction cost dynamics continue to be driven primarily by global commodity pricing, supply-chain factors, and supplier capacity rather than exchange-rate shifts. Procurement remains predictable, and the risk of FX-induced cost escalation is low under current conditions.</t>
  </si>
  <si>
    <t>Overall, this week’s market conditions indicate a stable cost environment for GCC construction, with moderate upward movement in global metals balanced by softening in bitumen and polymers. Aluminium, copper, zinc, nickel, and steel recorded gains, contributing to a slight rise in the Stonehaven Cost Index, while FX stability under the AED and SAR, USD peg continues to support predictable procurement with minimal currency-driven risk. 
Core construction materials such as rebar, ready-mix concrete, and cement remain steady, and next-week forecasts point to low cost-pressure across major categories. Procurement conditions remain favourable, with only globally traded metals requiring closer monitoring in the short term.</t>
  </si>
  <si>
    <t xml:space="preserve">  THIS WEEK'S MARKET MOVERS</t>
  </si>
  <si>
    <t>STONEHAVEN COST INDEX: ISSUE 4</t>
  </si>
  <si>
    <t>NOVEMBER 20TH - 27TH  2025</t>
  </si>
  <si>
    <r>
      <t xml:space="preserve">Platinum : </t>
    </r>
    <r>
      <rPr>
        <sz val="12"/>
        <color rgb="FF00B050"/>
        <rFont val="Poppins"/>
      </rPr>
      <t>▲</t>
    </r>
    <r>
      <rPr>
        <sz val="12"/>
        <color theme="1"/>
        <rFont val="Poppins"/>
      </rPr>
      <t xml:space="preserve"> 4.32% (Top riser)</t>
    </r>
  </si>
  <si>
    <r>
      <t xml:space="preserve">Titanium : </t>
    </r>
    <r>
      <rPr>
        <sz val="12"/>
        <color rgb="FFFF0000"/>
        <rFont val="Poppins"/>
      </rPr>
      <t>▼</t>
    </r>
    <r>
      <rPr>
        <sz val="12"/>
        <color theme="1"/>
        <rFont val="Poppins"/>
      </rPr>
      <t xml:space="preserve"> -2.15% (Top faller)</t>
    </r>
  </si>
  <si>
    <t xml:space="preserve"> MATERIAL MOVEMENT THIS WEEK</t>
  </si>
  <si>
    <t>▼-0.96%</t>
  </si>
  <si>
    <t>▼-1.88%</t>
  </si>
  <si>
    <t>▼-2.15%</t>
  </si>
  <si>
    <t xml:space="preserve"> MATERIAL OF THE WEEK</t>
  </si>
  <si>
    <t>Global primary aluminium production is estimated at approximately 72-73 million tonnes per annum. Of this, China accounts for nearly 60% of total global output. However, further supply growth remains constrained by national production-capacity caps, rising energy costs, and increasingly stringent carbon-emission regulations. These factors continue to place upward pressure on smelting costs and limit the pace at which global aluminium supply can expand.</t>
  </si>
  <si>
    <t>Aluminium continues to experience strong structural demand growth, led primarily by construction and façade applications, alongside increasing utilisation in the electric-vehicle, automotive, and renewable-energy sectors, including solar infrastructure and grid-cable systems. Overall global aluminium demand is projected to rise by approximately 35–40% by 2030.</t>
  </si>
  <si>
    <t>SUPPLY AND DEMAND DRIVERS</t>
  </si>
  <si>
    <r>
      <rPr>
        <b/>
        <sz val="12"/>
        <color theme="1"/>
        <rFont val="Poppins"/>
      </rPr>
      <t xml:space="preserve">Façade and Curtain Wall Systems </t>
    </r>
    <r>
      <rPr>
        <sz val="12"/>
        <color theme="1"/>
        <rFont val="Poppins"/>
      </rPr>
      <t>: High utilisation in unitised and stick systems due to lightweight properties, corrosion resistance, and design flexibility</t>
    </r>
  </si>
  <si>
    <r>
      <rPr>
        <b/>
        <sz val="12"/>
        <color theme="1"/>
        <rFont val="Poppins"/>
      </rPr>
      <t>Windows, Doors, and Glazing Frames:</t>
    </r>
    <r>
      <rPr>
        <sz val="12"/>
        <color theme="1"/>
        <rFont val="Poppins"/>
      </rPr>
      <t xml:space="preserve"> Preferred for durability, thermal performance, and architectural aesthetics.</t>
    </r>
  </si>
  <si>
    <r>
      <rPr>
        <b/>
        <sz val="12"/>
        <color theme="1"/>
        <rFont val="Poppins"/>
      </rPr>
      <t>Cladding and Architectural Features:</t>
    </r>
    <r>
      <rPr>
        <sz val="12"/>
        <color theme="1"/>
        <rFont val="Poppins"/>
      </rPr>
      <t xml:space="preserve"> Extensive use in external cladding, shading devices, fins, louvers, canopies, and feature elements</t>
    </r>
  </si>
  <si>
    <r>
      <rPr>
        <b/>
        <sz val="12"/>
        <color theme="1"/>
        <rFont val="Poppins"/>
      </rPr>
      <t>Sustainability Requirements:</t>
    </r>
    <r>
      <rPr>
        <sz val="12"/>
        <color theme="1"/>
        <rFont val="Poppins"/>
      </rPr>
      <t xml:space="preserve"> Favourable embodied-carbon profile and recyclability increase its selection in green-building and ESG-driven projects.</t>
    </r>
  </si>
  <si>
    <r>
      <rPr>
        <b/>
        <sz val="12"/>
        <color theme="1"/>
        <rFont val="Poppins"/>
      </rPr>
      <t>Infrastructure &amp; Utility Installations:</t>
    </r>
    <r>
      <rPr>
        <sz val="12"/>
        <color theme="1"/>
        <rFont val="Poppins"/>
      </rPr>
      <t xml:space="preserve"> Use in cable trays, handrails, balustrades, signage systems, bridges, and transport infrastructure</t>
    </r>
  </si>
  <si>
    <t>03. Middle East Context</t>
  </si>
  <si>
    <t>"Commodity prices strengthened this week, led by aluminium, copper, zinc, nickel and steel. These increases contributed to the Stonehaven Cost Index rising from 101.05 to 101.50 (▲ 0.44%) , reflecting moderate upward pressure on construction material costs. Minor declines in bitumen, polyvinyl, titanium and lead did not offset the overall upward trend."</t>
  </si>
  <si>
    <t>In the Middle East, aluminium plays a pivotal role in major development programmes, driven by the region’s extensive portfolio of towers, commercial hubs, and large scale infrastructure projects. Its performance under harsh climatic conditions particularly intense heat, elevated humidity, and saline coastal exposure makes it the preferred choice for façades, glazing systems, and external architectural features across the UAE, KSA, and Qatar.
Additionally, the growing emphasis on sustainability, energy efficient building envelopes, and compliance with Green Building Regulations continues to drive the preference for aluminium solutions in both public and private sector developments.
Given aluminium’s central role in façade and envelope systems, increases in global aluminium prices directly raise construction costs across glazing, shading, cladding, and related MEP and architectural components. As most aluminium products are imported, GCC projects remain highly sensitive to global price movements, resulting in higher procurement costs and added pressure on contractor margins, cost plans, and variation assessments</t>
  </si>
  <si>
    <t>STONEHAVEN COST INDEX AND DRIVER'S NOTE</t>
  </si>
  <si>
    <t>CURRENCY AND INFLATION LENS</t>
  </si>
  <si>
    <r>
      <t>Currency</t>
    </r>
    <r>
      <rPr>
        <sz val="12"/>
        <color theme="0"/>
        <rFont val="Poppins"/>
      </rPr>
      <t> </t>
    </r>
  </si>
  <si>
    <r>
      <t>AED vs</t>
    </r>
    <r>
      <rPr>
        <sz val="12"/>
        <color theme="0"/>
        <rFont val="Poppins"/>
      </rPr>
      <t> </t>
    </r>
  </si>
  <si>
    <r>
      <t>WoW % Change</t>
    </r>
    <r>
      <rPr>
        <sz val="12"/>
        <color theme="0"/>
        <rFont val="Poppins"/>
      </rPr>
      <t> </t>
    </r>
  </si>
  <si>
    <t>3.672 Pegged </t>
  </si>
  <si>
    <r>
      <t>SAR vs</t>
    </r>
    <r>
      <rPr>
        <sz val="12"/>
        <color theme="0"/>
        <rFont val="Poppins"/>
      </rPr>
      <t> </t>
    </r>
  </si>
  <si>
    <r>
      <t>Direction (Strength of SAR)</t>
    </r>
    <r>
      <rPr>
        <sz val="12"/>
        <color theme="0"/>
        <rFont val="Poppins"/>
      </rPr>
      <t> </t>
    </r>
  </si>
  <si>
    <r>
      <t>3.75 Pegged</t>
    </r>
    <r>
      <rPr>
        <sz val="12"/>
        <rFont val="Poppins"/>
      </rPr>
      <t> </t>
    </r>
  </si>
  <si>
    <t xml:space="preserve">*Rates as of 27 November 2025 </t>
  </si>
  <si>
    <t>STONEHAVEN Analysis</t>
  </si>
  <si>
    <t xml:space="preserve">Currency movements remain broadly stable across the GCC, with the AED and SAR maintaining their long-standing USD pegs. The week saw mild depreciation of the AED and SAR against major global currencies ranging between -0.38% to -0.93%, while INR and JPY remained stable. For GCC construction projects, these shifts have minimal immediate cost impact due to the USD peg; however, slight weakening against European and Asian currencies may marginally affect imported material and equipment costs sourced from those regions. </t>
  </si>
  <si>
    <t>Impact On Construction Costs</t>
  </si>
  <si>
    <t>MARKET FORECAST AND WATCHLIST</t>
  </si>
  <si>
    <t>CONCLUSION</t>
  </si>
  <si>
    <t>STONEHAVEN FORECAST SUMMARY</t>
  </si>
  <si>
    <t>CLOSING NOTES</t>
  </si>
  <si>
    <t>For next week, copper is expected to remain on a slight upward trend supported by steady global demand from electrical and MEP works, while rebar steel prices are forecast to stay flat with ample GCC mill supply balancing project requirements. Ready-mix concrete is anticipated to remain stable as cement, aggregates, and diesel inputs show no significant movement. Bitumen is likely to continue its mild softening in line with weaker crude sentiment and slower roadwork demand. Overall, next-week cost pressure across these key materials remains low.</t>
  </si>
  <si>
    <r>
      <rPr>
        <b/>
        <sz val="12"/>
        <color theme="1"/>
        <rFont val="Poppins"/>
      </rPr>
      <t>Copper – Stable to Slight Uptrend (→ / ▲)</t>
    </r>
    <r>
      <rPr>
        <sz val="12"/>
        <color theme="1"/>
        <rFont val="Poppins"/>
      </rPr>
      <t xml:space="preserve">
Forecast: 0% to +2% — strong demand from electrical works, ELV, ICT, and renewable-energy installations supports price stability.
Watchlist: Global manufacturing PMI, Chinese import demand, mining disruptions, cable-grade copper supply.</t>
    </r>
  </si>
  <si>
    <r>
      <rPr>
        <b/>
        <sz val="12"/>
        <color theme="1"/>
        <rFont val="Poppins"/>
      </rPr>
      <t>Rebar Steel – Flat (→)</t>
    </r>
    <r>
      <rPr>
        <sz val="12"/>
        <color theme="1"/>
        <rFont val="Poppins"/>
      </rPr>
      <t xml:space="preserve">
Forecast: 0% — regional production remains strong, meeting GCC demand. No major volatility expected unless raw-material inputs (iron ore, scrap) shift sharply.
Watchlist: Iron-ore costs, scrap availability, GCC mega-project awarding pace (KSA + UAE)</t>
    </r>
  </si>
  <si>
    <r>
      <rPr>
        <b/>
        <sz val="12"/>
        <color theme="1"/>
        <rFont val="Poppins"/>
      </rPr>
      <t>Ready-Mix Concrete – Stable (→)</t>
    </r>
    <r>
      <rPr>
        <sz val="12"/>
        <color theme="1"/>
        <rFont val="Poppins"/>
      </rPr>
      <t xml:space="preserve">
Forecast: 0% — tied to cement, aggregates, and diesel prices; stable unless diesel jumps significantly.
Watchlist: Local batching plant capacity, project sequencing, temperature-related productivity</t>
    </r>
  </si>
  <si>
    <r>
      <rPr>
        <b/>
        <sz val="12"/>
        <color theme="1"/>
        <rFont val="Poppins"/>
      </rPr>
      <t>Bitumen – Softening (▼)</t>
    </r>
    <r>
      <rPr>
        <sz val="12"/>
        <color theme="1"/>
        <rFont val="Poppins"/>
      </rPr>
      <t xml:space="preserve">
Forecast: –1% to –2%  following weaker crude trends and quieter road-construction cycles.
Watchlist: Brent oil movement, refinery utilisation, seasonal roadworks</t>
    </r>
  </si>
  <si>
    <t>The current AED and SAR strength offers a favourable pricing window for most imported construction materials, supporting cost-plan stability and reducing variation exposure. Only packages dominated by USD-denominated commodities such as steel, copper, and aluminium remain largely unaffected by these FX movements.</t>
  </si>
  <si>
    <t>AED vs Top 10 Global Currencies </t>
  </si>
  <si>
    <t>SAR vs Top 10 Global Currencies </t>
  </si>
  <si>
    <t>Stable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</si>
</sst>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8" x14ac:knownFonts="1">
    <font>
      <sz val="11"/>
      <color theme="1"/>
      <name val="Calibri"/>
      <family val="2"/>
      <scheme val="minor"/>
    </font>
    <font>
      <sz val="11"/>
      <color theme="1"/>
      <name val="Calibri"/>
      <family val="2"/>
      <scheme val="minor"/>
    </font>
    <font>
      <sz val="8"/>
      <name val="Calibri"/>
      <family val="2"/>
      <scheme val="minor"/>
    </font>
    <font>
      <sz val="11"/>
      <color theme="1"/>
      <name val="Poppins"/>
    </font>
    <font>
      <b/>
      <sz val="12"/>
      <color theme="1"/>
      <name val="Poppins"/>
    </font>
    <font>
      <sz val="12"/>
      <color theme="1"/>
      <name val="Poppins"/>
    </font>
    <font>
      <sz val="12"/>
      <name val="Poppins"/>
    </font>
    <font>
      <b/>
      <sz val="12"/>
      <name val="Poppins"/>
    </font>
    <font>
      <sz val="10"/>
      <name val="Arial"/>
      <family val="2"/>
    </font>
    <font>
      <b/>
      <sz val="18"/>
      <color rgb="FF242024"/>
      <name val="Poppins"/>
    </font>
    <font>
      <b/>
      <sz val="18"/>
      <color theme="1"/>
      <name val="Poppins"/>
    </font>
    <font>
      <b/>
      <sz val="18"/>
      <color rgb="FFFCBC18"/>
      <name val="Poppins"/>
    </font>
    <font>
      <sz val="12"/>
      <color rgb="FF00B050"/>
      <name val="Poppins"/>
    </font>
    <font>
      <sz val="12"/>
      <color rgb="FFFF0000"/>
      <name val="Poppins"/>
    </font>
    <font>
      <b/>
      <sz val="12"/>
      <color theme="0"/>
      <name val="Poppins"/>
    </font>
    <font>
      <i/>
      <sz val="12"/>
      <color theme="1"/>
      <name val="Poppins"/>
    </font>
    <font>
      <sz val="12"/>
      <color theme="0"/>
      <name val="Poppins"/>
    </font>
    <font>
      <b/>
      <i/>
      <sz val="11"/>
      <name val="Poppins"/>
    </font>
  </fonts>
  <fills count="6">
    <fill>
      <patternFill patternType="none"/>
    </fill>
    <fill>
      <patternFill patternType="gray125"/>
    </fill>
    <fill>
      <patternFill patternType="solid">
        <fgColor rgb="FFFCBC18"/>
        <bgColor indexed="64"/>
      </patternFill>
    </fill>
    <fill>
      <patternFill patternType="solid">
        <fgColor rgb="FF242024"/>
        <bgColor indexed="64"/>
      </patternFill>
    </fill>
    <fill>
      <patternFill patternType="solid">
        <fgColor theme="0"/>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rgb="FF000000"/>
      </left>
      <right/>
      <top/>
      <bottom/>
      <diagonal/>
    </border>
    <border>
      <left/>
      <right/>
      <top/>
      <bottom style="thin">
        <color rgb="FFFCBC18"/>
      </bottom>
      <diagonal/>
    </border>
    <border>
      <left/>
      <right style="thin">
        <color rgb="FFFCBC18"/>
      </right>
      <top/>
      <bottom style="thin">
        <color rgb="FFFCBC1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FCBC18"/>
      </left>
      <right/>
      <top/>
      <bottom style="thin">
        <color indexed="64"/>
      </bottom>
      <diagonal/>
    </border>
    <border>
      <left/>
      <right/>
      <top/>
      <bottom style="thin">
        <color indexed="64"/>
      </bottom>
      <diagonal/>
    </border>
    <border>
      <left style="thin">
        <color rgb="FFFCBC18"/>
      </left>
      <right/>
      <top/>
      <bottom/>
      <diagonal/>
    </border>
    <border>
      <left/>
      <right style="thin">
        <color rgb="FFFCBC18"/>
      </right>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cellStyleXfs>
  <cellXfs count="51">
    <xf numFmtId="0" fontId="0" fillId="0" borderId="0" xfId="0"/>
    <xf numFmtId="0" fontId="3" fillId="0" borderId="0" xfId="0" applyFont="1" applyAlignment="1">
      <alignment horizontal="left" vertical="center" wrapText="1"/>
    </xf>
    <xf numFmtId="43" fontId="3" fillId="0" borderId="0" xfId="1" applyFont="1" applyFill="1" applyAlignment="1">
      <alignment wrapText="1"/>
    </xf>
    <xf numFmtId="0" fontId="3" fillId="0" borderId="0" xfId="0" applyFont="1" applyAlignment="1">
      <alignment horizontal="center" wrapText="1"/>
    </xf>
    <xf numFmtId="0" fontId="3" fillId="0" borderId="0" xfId="0" applyFont="1" applyAlignment="1">
      <alignment wrapText="1"/>
    </xf>
    <xf numFmtId="10" fontId="3" fillId="0" borderId="0" xfId="2" applyNumberFormat="1" applyFont="1" applyFill="1" applyAlignment="1">
      <alignment wrapText="1"/>
    </xf>
    <xf numFmtId="43" fontId="3" fillId="0" borderId="0" xfId="0" applyNumberFormat="1" applyFont="1" applyAlignment="1">
      <alignment wrapText="1"/>
    </xf>
    <xf numFmtId="2" fontId="3" fillId="0" borderId="0" xfId="0" applyNumberFormat="1" applyFont="1" applyAlignment="1">
      <alignment wrapText="1"/>
    </xf>
    <xf numFmtId="0" fontId="6" fillId="0" borderId="3" xfId="0" applyFont="1" applyBorder="1" applyAlignment="1">
      <alignment horizontal="center" vertical="center"/>
    </xf>
    <xf numFmtId="0" fontId="6" fillId="0" borderId="1" xfId="0" applyFont="1" applyBorder="1" applyAlignment="1">
      <alignment horizontal="center" vertical="center"/>
    </xf>
    <xf numFmtId="0" fontId="10" fillId="2" borderId="5" xfId="3" applyFont="1" applyFill="1" applyBorder="1" applyAlignment="1">
      <alignment vertical="center"/>
    </xf>
    <xf numFmtId="0" fontId="10" fillId="2" borderId="6" xfId="3" applyFont="1" applyFill="1" applyBorder="1" applyAlignment="1">
      <alignment vertical="center"/>
    </xf>
    <xf numFmtId="0" fontId="9" fillId="2" borderId="0" xfId="3" applyFont="1" applyFill="1" applyAlignment="1">
      <alignment vertical="center"/>
    </xf>
    <xf numFmtId="0" fontId="9" fillId="2" borderId="13" xfId="3" applyFont="1" applyFill="1" applyBorder="1" applyAlignment="1">
      <alignment vertical="center"/>
    </xf>
    <xf numFmtId="0" fontId="3" fillId="4" borderId="0" xfId="0" applyFont="1" applyFill="1" applyAlignment="1">
      <alignment wrapText="1"/>
    </xf>
    <xf numFmtId="0" fontId="3" fillId="0" borderId="0" xfId="0" applyFont="1" applyAlignment="1">
      <alignment vertical="center" wrapText="1"/>
    </xf>
    <xf numFmtId="10" fontId="5" fillId="0" borderId="1" xfId="0" applyNumberFormat="1" applyFont="1" applyBorder="1" applyAlignment="1">
      <alignment horizontal="center" wrapText="1"/>
    </xf>
    <xf numFmtId="10" fontId="6" fillId="0" borderId="1" xfId="0" applyNumberFormat="1" applyFont="1" applyBorder="1" applyAlignment="1">
      <alignment horizontal="center" wrapText="1"/>
    </xf>
    <xf numFmtId="0" fontId="5" fillId="0" borderId="1" xfId="0" applyFont="1" applyBorder="1" applyAlignment="1">
      <alignment horizontal="center" wrapText="1"/>
    </xf>
    <xf numFmtId="43" fontId="5" fillId="0" borderId="1" xfId="1" applyFont="1" applyFill="1" applyBorder="1" applyAlignment="1">
      <alignment horizontal="center" wrapText="1"/>
    </xf>
    <xf numFmtId="0" fontId="4" fillId="2" borderId="1" xfId="0" applyFont="1" applyFill="1" applyBorder="1" applyAlignment="1">
      <alignment horizontal="center" wrapText="1"/>
    </xf>
    <xf numFmtId="43" fontId="4" fillId="2" borderId="1" xfId="1" applyFont="1" applyFill="1" applyBorder="1" applyAlignment="1">
      <alignment horizontal="center" wrapText="1"/>
    </xf>
    <xf numFmtId="0" fontId="3" fillId="2" borderId="0" xfId="0" applyFont="1" applyFill="1" applyAlignment="1">
      <alignment wrapText="1"/>
    </xf>
    <xf numFmtId="0" fontId="3" fillId="0" borderId="0" xfId="0" applyFont="1" applyAlignment="1">
      <alignment vertical="center"/>
    </xf>
    <xf numFmtId="0" fontId="7" fillId="0" borderId="2" xfId="0" applyFont="1" applyBorder="1" applyAlignment="1">
      <alignment horizontal="center" vertical="center"/>
    </xf>
    <xf numFmtId="2" fontId="7" fillId="0" borderId="1" xfId="0" applyNumberFormat="1" applyFont="1" applyBorder="1" applyAlignment="1">
      <alignment horizontal="center" vertical="center"/>
    </xf>
    <xf numFmtId="1" fontId="7" fillId="0" borderId="1" xfId="0" quotePrefix="1" applyNumberFormat="1" applyFont="1" applyBorder="1" applyAlignment="1">
      <alignment horizontal="center" vertical="center"/>
    </xf>
    <xf numFmtId="2" fontId="7" fillId="0" borderId="1" xfId="0" quotePrefix="1" applyNumberFormat="1" applyFont="1" applyBorder="1" applyAlignment="1">
      <alignment horizontal="center" vertical="center"/>
    </xf>
    <xf numFmtId="0" fontId="14" fillId="2" borderId="1" xfId="0" applyFont="1" applyFill="1" applyBorder="1" applyAlignment="1">
      <alignment horizontal="center" vertical="center"/>
    </xf>
    <xf numFmtId="0" fontId="17" fillId="0" borderId="0" xfId="0" applyFont="1" applyAlignment="1">
      <alignment horizontal="left" vertical="center" wrapText="1"/>
    </xf>
    <xf numFmtId="0" fontId="3" fillId="5" borderId="0" xfId="0" applyFont="1" applyFill="1" applyAlignment="1">
      <alignment wrapText="1"/>
    </xf>
    <xf numFmtId="0" fontId="4" fillId="0" borderId="0" xfId="0" applyFont="1" applyAlignment="1">
      <alignment wrapText="1"/>
    </xf>
    <xf numFmtId="0" fontId="3" fillId="4" borderId="0" xfId="0" applyFont="1" applyFill="1"/>
    <xf numFmtId="0" fontId="6" fillId="0" borderId="4" xfId="0" applyFont="1" applyBorder="1" applyAlignment="1">
      <alignment horizontal="center" vertical="center"/>
    </xf>
    <xf numFmtId="0" fontId="5" fillId="0" borderId="0" xfId="0" applyFont="1" applyAlignment="1">
      <alignment horizontal="left" wrapText="1"/>
    </xf>
    <xf numFmtId="0" fontId="5" fillId="0" borderId="0" xfId="0" applyFont="1" applyAlignment="1">
      <alignment horizontal="left" vertical="center" wrapText="1"/>
    </xf>
    <xf numFmtId="0" fontId="5" fillId="5" borderId="0" xfId="0" applyFont="1" applyFill="1" applyAlignment="1">
      <alignment horizontal="left" wrapText="1"/>
    </xf>
    <xf numFmtId="0" fontId="5" fillId="2" borderId="0" xfId="0" applyFont="1" applyFill="1" applyAlignment="1">
      <alignment horizontal="left" wrapText="1"/>
    </xf>
    <xf numFmtId="0" fontId="5" fillId="0" borderId="0" xfId="0" applyFont="1" applyAlignment="1">
      <alignment horizontal="left"/>
    </xf>
    <xf numFmtId="0" fontId="11" fillId="3" borderId="7" xfId="3" applyFont="1" applyFill="1" applyBorder="1" applyAlignment="1">
      <alignment horizontal="left" vertical="center"/>
    </xf>
    <xf numFmtId="0" fontId="11" fillId="3" borderId="8" xfId="3" applyFont="1" applyFill="1" applyBorder="1" applyAlignment="1">
      <alignment horizontal="left" vertical="center"/>
    </xf>
    <xf numFmtId="0" fontId="11" fillId="3" borderId="9" xfId="3" applyFont="1" applyFill="1" applyBorder="1" applyAlignment="1">
      <alignment horizontal="left" vertical="center"/>
    </xf>
    <xf numFmtId="0" fontId="3" fillId="4" borderId="0" xfId="0" applyFont="1" applyFill="1" applyAlignment="1">
      <alignment horizontal="right" wrapText="1"/>
    </xf>
    <xf numFmtId="0" fontId="9" fillId="2" borderId="12" xfId="3" applyFont="1" applyFill="1" applyBorder="1" applyAlignment="1">
      <alignment horizontal="center"/>
    </xf>
    <xf numFmtId="0" fontId="9" fillId="2" borderId="0" xfId="3" applyFont="1" applyFill="1" applyAlignment="1">
      <alignment horizontal="center"/>
    </xf>
    <xf numFmtId="0" fontId="10" fillId="2" borderId="10" xfId="3" applyFont="1" applyFill="1" applyBorder="1" applyAlignment="1">
      <alignment horizontal="center" vertical="center"/>
    </xf>
    <xf numFmtId="0" fontId="10" fillId="2" borderId="11" xfId="3" applyFont="1" applyFill="1" applyBorder="1" applyAlignment="1">
      <alignment horizontal="center" vertical="center"/>
    </xf>
    <xf numFmtId="0" fontId="4" fillId="0" borderId="0" xfId="0" applyFont="1" applyAlignment="1">
      <alignment horizontal="left" wrapText="1"/>
    </xf>
    <xf numFmtId="0" fontId="4" fillId="2" borderId="0" xfId="0" applyFont="1" applyFill="1" applyAlignment="1">
      <alignment horizontal="left" wrapText="1"/>
    </xf>
    <xf numFmtId="0" fontId="4" fillId="2" borderId="1" xfId="0" applyFont="1" applyFill="1" applyBorder="1" applyAlignment="1">
      <alignment horizontal="center" wrapText="1"/>
    </xf>
    <xf numFmtId="0" fontId="15" fillId="2" borderId="0" xfId="0" applyFont="1" applyFill="1" applyAlignment="1">
      <alignment horizontal="left" wrapText="1"/>
    </xf>
  </cellXfs>
  <cellStyles count="4">
    <cellStyle name="Comma" xfId="1" builtinId="3"/>
    <cellStyle name="Normal" xfId="0" builtinId="0"/>
    <cellStyle name="Normal_INT-CERT 2_1 2" xfId="3" xr:uid="{19E437D9-6A2C-4206-9FD8-48A36BBB8F5C}"/>
    <cellStyle name="Percent" xfId="2" builtinId="5"/>
  </cellStyles>
  <dxfs count="0"/>
  <tableStyles count="0" defaultTableStyle="TableStyleMedium2" defaultPivotStyle="PivotStyleLight16"/>
  <colors>
    <mruColors>
      <color rgb="FFFCBC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1368696</xdr:colOff>
      <xdr:row>0</xdr:row>
      <xdr:rowOff>160020</xdr:rowOff>
    </xdr:from>
    <xdr:to>
      <xdr:col>8</xdr:col>
      <xdr:colOff>358411</xdr:colOff>
      <xdr:row>0</xdr:row>
      <xdr:rowOff>480060</xdr:rowOff>
    </xdr:to>
    <xdr:pic>
      <xdr:nvPicPr>
        <xdr:cNvPr id="3" name="Picture 2">
          <a:extLst>
            <a:ext uri="{FF2B5EF4-FFF2-40B4-BE49-F238E27FC236}">
              <a16:creationId xmlns:a16="http://schemas.microsoft.com/office/drawing/2014/main" id="{C2F18973-DC63-6B9B-E01E-34A95C3E4308}"/>
            </a:ext>
          </a:extLst>
        </xdr:cNvPr>
        <xdr:cNvPicPr>
          <a:picLocks noChangeAspect="1"/>
        </xdr:cNvPicPr>
      </xdr:nvPicPr>
      <xdr:blipFill>
        <a:blip xmlns:r="http://schemas.openxmlformats.org/officeDocument/2006/relationships" r:embed="rId1"/>
        <a:stretch>
          <a:fillRect/>
        </a:stretch>
      </xdr:blipFill>
      <xdr:spPr>
        <a:xfrm>
          <a:off x="11632836" y="160020"/>
          <a:ext cx="2289175" cy="3200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Kaushalya\02.%20Projects\MARKET%20RATE%20INFLATION-EDM\2025-10-31\Copy%20of%20Copy%20of%20Cost%20Index%20EDM%20%202025-10-31_YK.xlsx" TargetMode="External"/><Relationship Id="rId1" Type="http://schemas.openxmlformats.org/officeDocument/2006/relationships/externalLinkPath" Target="https://stonehaven564.sharepoint.com/Kaushalya/02.%20Projects/MARKET%20RATE%20INFLATION-EDM/2025-10-31/Copy%20of%20Copy%20of%20Cost%20Index%20EDM%20%202025-10-31_Y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Sheet3"/>
    </sheetNames>
    <sheetDataSet>
      <sheetData sheetId="0"/>
      <sheetData sheetId="1"/>
      <sheetData sheetId="2">
        <row r="5">
          <cell r="D5" t="str">
            <v>USD/t</v>
          </cell>
        </row>
        <row r="6">
          <cell r="D6" t="str">
            <v>USD/t</v>
          </cell>
        </row>
        <row r="7">
          <cell r="D7" t="str">
            <v>USD/t</v>
          </cell>
        </row>
        <row r="8">
          <cell r="D8" t="str">
            <v>USD/t</v>
          </cell>
        </row>
        <row r="9">
          <cell r="D9" t="str">
            <v>USD/t</v>
          </cell>
        </row>
        <row r="10">
          <cell r="D10" t="str">
            <v>USD/kg</v>
          </cell>
        </row>
        <row r="11">
          <cell r="D11" t="str">
            <v>USD/t</v>
          </cell>
        </row>
        <row r="12">
          <cell r="D12" t="str">
            <v>USD/kg</v>
          </cell>
        </row>
        <row r="13">
          <cell r="D13" t="str">
            <v>USD/t.oz</v>
          </cell>
        </row>
        <row r="14">
          <cell r="D14" t="str">
            <v>USD/t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0"/>
  <sheetViews>
    <sheetView tabSelected="1" topLeftCell="A66" zoomScaleNormal="100" workbookViewId="0">
      <selection activeCell="B71" sqref="B71"/>
    </sheetView>
  </sheetViews>
  <sheetFormatPr defaultRowHeight="20.399999999999999" x14ac:dyDescent="0.7"/>
  <cols>
    <col min="1" max="1" width="61.21875" style="4" customWidth="1"/>
    <col min="2" max="2" width="22.5546875" style="2" customWidth="1"/>
    <col min="3" max="3" width="33.33203125" style="2" customWidth="1"/>
    <col min="4" max="4" width="32.5546875" style="3" customWidth="1"/>
    <col min="5" max="5" width="21.44140625" style="4" customWidth="1"/>
    <col min="6" max="9" width="8.88671875" style="4"/>
    <col min="10" max="10" width="10.44140625" style="4" customWidth="1"/>
    <col min="11" max="16384" width="8.88671875" style="4"/>
  </cols>
  <sheetData>
    <row r="1" spans="1:25" s="14" customFormat="1" ht="49.2" customHeight="1" x14ac:dyDescent="0.7">
      <c r="A1" s="42"/>
      <c r="B1" s="42"/>
      <c r="C1" s="42"/>
      <c r="D1" s="42"/>
      <c r="E1" s="42"/>
      <c r="F1" s="42"/>
      <c r="G1" s="42"/>
      <c r="H1" s="42"/>
      <c r="I1" s="42"/>
      <c r="J1" s="42"/>
    </row>
    <row r="2" spans="1:25" ht="34.799999999999997" customHeight="1" x14ac:dyDescent="1.2">
      <c r="A2" s="43" t="s">
        <v>54</v>
      </c>
      <c r="B2" s="44"/>
      <c r="C2" s="44"/>
      <c r="D2" s="44"/>
      <c r="E2" s="44"/>
      <c r="F2" s="44"/>
      <c r="G2" s="44"/>
      <c r="H2" s="44"/>
      <c r="I2" s="44"/>
      <c r="J2" s="44"/>
      <c r="K2" s="12"/>
      <c r="L2" s="12"/>
      <c r="M2" s="12"/>
      <c r="N2" s="12"/>
      <c r="O2" s="12"/>
      <c r="P2" s="12"/>
      <c r="Q2" s="12"/>
      <c r="R2" s="12"/>
      <c r="S2" s="12"/>
      <c r="T2" s="12"/>
      <c r="U2" s="12"/>
      <c r="V2" s="12"/>
      <c r="W2" s="12"/>
      <c r="X2" s="12"/>
      <c r="Y2" s="13"/>
    </row>
    <row r="3" spans="1:25" s="15" customFormat="1" ht="28.2" customHeight="1" x14ac:dyDescent="0.3">
      <c r="A3" s="45" t="s">
        <v>55</v>
      </c>
      <c r="B3" s="46"/>
      <c r="C3" s="46"/>
      <c r="D3" s="46"/>
      <c r="E3" s="46"/>
      <c r="F3" s="46"/>
      <c r="G3" s="46"/>
      <c r="H3" s="46"/>
      <c r="I3" s="46"/>
      <c r="J3" s="46"/>
      <c r="K3" s="10"/>
      <c r="L3" s="10"/>
      <c r="M3" s="10"/>
      <c r="N3" s="10"/>
      <c r="O3" s="10"/>
      <c r="P3" s="10"/>
      <c r="Q3" s="10"/>
      <c r="R3" s="10"/>
      <c r="S3" s="10"/>
      <c r="T3" s="10"/>
      <c r="U3" s="10"/>
      <c r="V3" s="10"/>
      <c r="W3" s="10"/>
      <c r="X3" s="10"/>
      <c r="Y3" s="11"/>
    </row>
    <row r="4" spans="1:25" ht="33.6" customHeight="1" x14ac:dyDescent="0.7">
      <c r="A4" s="39" t="s">
        <v>53</v>
      </c>
      <c r="B4" s="40"/>
      <c r="C4" s="40"/>
      <c r="D4" s="40"/>
      <c r="E4" s="40"/>
      <c r="F4" s="40"/>
      <c r="G4" s="40"/>
      <c r="H4" s="40"/>
      <c r="I4" s="40"/>
      <c r="J4" s="40"/>
      <c r="K4" s="40"/>
      <c r="L4" s="40"/>
      <c r="M4" s="40"/>
      <c r="N4" s="40"/>
      <c r="O4" s="40"/>
      <c r="P4" s="40"/>
      <c r="Q4" s="40"/>
      <c r="R4" s="40"/>
      <c r="S4" s="40"/>
      <c r="T4" s="40"/>
      <c r="U4" s="40"/>
      <c r="V4" s="40"/>
      <c r="W4" s="40"/>
      <c r="X4" s="40"/>
      <c r="Y4" s="41"/>
    </row>
    <row r="5" spans="1:25" s="47" customFormat="1" ht="22.8" customHeight="1" x14ac:dyDescent="0.85">
      <c r="A5" s="47" t="s">
        <v>3</v>
      </c>
    </row>
    <row r="6" spans="1:25" s="38" customFormat="1" ht="24" x14ac:dyDescent="0.85">
      <c r="A6" s="38" t="s">
        <v>56</v>
      </c>
    </row>
    <row r="7" spans="1:25" s="34" customFormat="1" ht="24" x14ac:dyDescent="0.85">
      <c r="A7" s="34" t="s">
        <v>57</v>
      </c>
    </row>
    <row r="9" spans="1:25" ht="33.6" customHeight="1" x14ac:dyDescent="0.7">
      <c r="A9" s="39" t="s">
        <v>58</v>
      </c>
      <c r="B9" s="40"/>
      <c r="C9" s="40"/>
      <c r="D9" s="40"/>
      <c r="E9" s="40"/>
      <c r="F9" s="40"/>
      <c r="G9" s="40"/>
      <c r="H9" s="40"/>
      <c r="I9" s="40"/>
      <c r="J9" s="40"/>
      <c r="K9" s="40"/>
      <c r="L9" s="40"/>
      <c r="M9" s="40"/>
      <c r="N9" s="40"/>
      <c r="O9" s="40"/>
      <c r="P9" s="40"/>
      <c r="Q9" s="40"/>
      <c r="R9" s="40"/>
      <c r="S9" s="40"/>
      <c r="T9" s="40"/>
      <c r="U9" s="40"/>
      <c r="V9" s="40"/>
      <c r="W9" s="40"/>
      <c r="X9" s="40"/>
      <c r="Y9" s="41"/>
    </row>
    <row r="11" spans="1:25" s="3" customFormat="1" ht="24" x14ac:dyDescent="0.85">
      <c r="A11" s="20" t="s">
        <v>0</v>
      </c>
      <c r="B11" s="21" t="s">
        <v>1</v>
      </c>
      <c r="C11" s="21" t="s">
        <v>12</v>
      </c>
      <c r="D11" s="20" t="s">
        <v>2</v>
      </c>
      <c r="E11" s="4"/>
    </row>
    <row r="12" spans="1:25" ht="24" x14ac:dyDescent="0.85">
      <c r="A12" s="18" t="s">
        <v>4</v>
      </c>
      <c r="B12" s="19">
        <v>422.38000000000005</v>
      </c>
      <c r="C12" s="19" t="str">
        <f>+[1]Sheet3!D5</f>
        <v>USD/t</v>
      </c>
      <c r="D12" s="16" t="s">
        <v>28</v>
      </c>
      <c r="E12" s="5"/>
      <c r="F12" s="5"/>
    </row>
    <row r="13" spans="1:25" ht="24" x14ac:dyDescent="0.85">
      <c r="A13" s="18" t="s">
        <v>5</v>
      </c>
      <c r="B13" s="19">
        <v>2871.65</v>
      </c>
      <c r="C13" s="19" t="str">
        <f>+[1]Sheet3!D6</f>
        <v>USD/t</v>
      </c>
      <c r="D13" s="17" t="s">
        <v>29</v>
      </c>
      <c r="E13" s="5"/>
      <c r="F13" s="5"/>
    </row>
    <row r="14" spans="1:25" ht="24" x14ac:dyDescent="0.85">
      <c r="A14" s="18" t="s">
        <v>27</v>
      </c>
      <c r="B14" s="19">
        <v>3048.45</v>
      </c>
      <c r="C14" s="19" t="str">
        <f>+[1]Sheet3!D7</f>
        <v>USD/t</v>
      </c>
      <c r="D14" s="17" t="s">
        <v>30</v>
      </c>
      <c r="E14" s="5"/>
      <c r="F14" s="5"/>
    </row>
    <row r="15" spans="1:25" ht="24" x14ac:dyDescent="0.85">
      <c r="A15" s="18" t="s">
        <v>6</v>
      </c>
      <c r="B15" s="19">
        <v>621.32000000000005</v>
      </c>
      <c r="C15" s="19" t="str">
        <f>+[1]Sheet3!D8</f>
        <v>USD/t</v>
      </c>
      <c r="D15" s="16" t="s">
        <v>59</v>
      </c>
      <c r="E15" s="5"/>
      <c r="F15" s="5"/>
    </row>
    <row r="16" spans="1:25" ht="24" x14ac:dyDescent="0.85">
      <c r="A16" s="18" t="s">
        <v>7</v>
      </c>
      <c r="B16" s="19">
        <v>14780</v>
      </c>
      <c r="C16" s="19" t="str">
        <f>+[1]Sheet3!D9</f>
        <v>USD/t</v>
      </c>
      <c r="D16" s="17" t="s">
        <v>31</v>
      </c>
      <c r="E16" s="5"/>
      <c r="F16" s="5"/>
    </row>
    <row r="17" spans="1:25" ht="24" x14ac:dyDescent="0.85">
      <c r="A17" s="18" t="s">
        <v>8</v>
      </c>
      <c r="B17" s="19">
        <v>11.221538298735426</v>
      </c>
      <c r="C17" s="19" t="str">
        <f>+[1]Sheet3!D10</f>
        <v>USD/kg</v>
      </c>
      <c r="D17" s="17" t="s">
        <v>32</v>
      </c>
      <c r="E17" s="5"/>
      <c r="F17" s="5"/>
    </row>
    <row r="18" spans="1:25" ht="24" x14ac:dyDescent="0.85">
      <c r="A18" s="18" t="s">
        <v>9</v>
      </c>
      <c r="B18" s="19">
        <v>432.46000000000004</v>
      </c>
      <c r="C18" s="19" t="str">
        <f>+[1]Sheet3!D11</f>
        <v>USD/t</v>
      </c>
      <c r="D18" s="17" t="s">
        <v>33</v>
      </c>
      <c r="E18" s="5"/>
      <c r="F18" s="5"/>
      <c r="G18" s="6"/>
    </row>
    <row r="19" spans="1:25" ht="24" x14ac:dyDescent="0.85">
      <c r="A19" s="18" t="s">
        <v>10</v>
      </c>
      <c r="B19" s="19">
        <v>6.370000000000001</v>
      </c>
      <c r="C19" s="19" t="str">
        <f>+[1]Sheet3!D12</f>
        <v>USD/kg</v>
      </c>
      <c r="D19" s="16" t="s">
        <v>61</v>
      </c>
      <c r="E19" s="5"/>
      <c r="F19" s="5"/>
    </row>
    <row r="20" spans="1:25" ht="24" x14ac:dyDescent="0.85">
      <c r="A20" s="18" t="s">
        <v>11</v>
      </c>
      <c r="B20" s="19">
        <v>1613.9</v>
      </c>
      <c r="C20" s="19" t="str">
        <f>+[1]Sheet3!D13</f>
        <v>USD/t.oz</v>
      </c>
      <c r="D20" s="17" t="s">
        <v>34</v>
      </c>
      <c r="E20" s="5"/>
      <c r="F20" s="5"/>
    </row>
    <row r="21" spans="1:25" ht="24" x14ac:dyDescent="0.85">
      <c r="A21" s="18" t="s">
        <v>13</v>
      </c>
      <c r="B21" s="19">
        <v>1978.05</v>
      </c>
      <c r="C21" s="19" t="str">
        <f>+[1]Sheet3!D14</f>
        <v>USD/t</v>
      </c>
      <c r="D21" s="16" t="s">
        <v>60</v>
      </c>
      <c r="E21" s="5"/>
      <c r="F21" s="5"/>
    </row>
    <row r="23" spans="1:25" ht="33.6" customHeight="1" x14ac:dyDescent="0.7">
      <c r="A23" s="39" t="s">
        <v>62</v>
      </c>
      <c r="B23" s="40"/>
      <c r="C23" s="40"/>
      <c r="D23" s="40"/>
      <c r="E23" s="40"/>
      <c r="F23" s="40"/>
      <c r="G23" s="40"/>
      <c r="H23" s="40"/>
      <c r="I23" s="40"/>
      <c r="J23" s="40"/>
      <c r="K23" s="40"/>
      <c r="L23" s="40"/>
      <c r="M23" s="40"/>
      <c r="N23" s="40"/>
      <c r="O23" s="40"/>
      <c r="P23" s="40"/>
      <c r="Q23" s="40"/>
      <c r="R23" s="40"/>
      <c r="S23" s="40"/>
      <c r="T23" s="40"/>
      <c r="U23" s="40"/>
      <c r="V23" s="40"/>
      <c r="W23" s="40"/>
      <c r="X23" s="40"/>
      <c r="Y23" s="41"/>
    </row>
    <row r="24" spans="1:25" s="34" customFormat="1" ht="24" x14ac:dyDescent="0.85">
      <c r="A24" s="34" t="s">
        <v>35</v>
      </c>
    </row>
    <row r="25" spans="1:25" s="34" customFormat="1" ht="24" x14ac:dyDescent="0.85">
      <c r="A25" s="34" t="s">
        <v>36</v>
      </c>
    </row>
    <row r="26" spans="1:25" s="34" customFormat="1" ht="24" x14ac:dyDescent="0.85">
      <c r="A26" s="34" t="s">
        <v>37</v>
      </c>
    </row>
    <row r="27" spans="1:25" s="34" customFormat="1" ht="24" x14ac:dyDescent="0.85">
      <c r="A27" s="34" t="s">
        <v>38</v>
      </c>
    </row>
    <row r="29" spans="1:25" ht="33.6" customHeight="1" x14ac:dyDescent="0.7">
      <c r="A29" s="39" t="s">
        <v>65</v>
      </c>
      <c r="B29" s="40"/>
      <c r="C29" s="40"/>
      <c r="D29" s="40"/>
      <c r="E29" s="40"/>
      <c r="F29" s="40"/>
      <c r="G29" s="40"/>
      <c r="H29" s="40"/>
      <c r="I29" s="40"/>
      <c r="J29" s="40"/>
      <c r="K29" s="40"/>
      <c r="L29" s="40"/>
      <c r="M29" s="40"/>
      <c r="N29" s="40"/>
      <c r="O29" s="40"/>
      <c r="P29" s="40"/>
      <c r="Q29" s="40"/>
      <c r="R29" s="40"/>
      <c r="S29" s="40"/>
      <c r="T29" s="40"/>
      <c r="U29" s="40"/>
      <c r="V29" s="40"/>
      <c r="W29" s="40"/>
      <c r="X29" s="40"/>
      <c r="Y29" s="41"/>
    </row>
    <row r="31" spans="1:25" s="22" customFormat="1" ht="24" x14ac:dyDescent="0.85">
      <c r="A31" s="48" t="s">
        <v>14</v>
      </c>
      <c r="B31" s="48"/>
      <c r="C31" s="48"/>
      <c r="D31" s="48"/>
      <c r="E31" s="48"/>
    </row>
    <row r="32" spans="1:25" ht="95.4" customHeight="1" x14ac:dyDescent="0.7">
      <c r="A32" s="35" t="s">
        <v>63</v>
      </c>
      <c r="B32" s="35"/>
      <c r="C32" s="35"/>
      <c r="D32" s="35"/>
      <c r="E32" s="35"/>
    </row>
    <row r="33" spans="1:25" s="23" customFormat="1" ht="84.6" customHeight="1" x14ac:dyDescent="0.3">
      <c r="A33" s="35" t="s">
        <v>64</v>
      </c>
      <c r="B33" s="35"/>
      <c r="C33" s="35"/>
      <c r="D33" s="35"/>
      <c r="E33" s="35"/>
    </row>
    <row r="34" spans="1:25" s="22" customFormat="1" ht="24" x14ac:dyDescent="0.85">
      <c r="A34" s="48" t="s">
        <v>15</v>
      </c>
      <c r="B34" s="48"/>
      <c r="C34" s="48"/>
      <c r="D34" s="48"/>
      <c r="E34" s="48"/>
    </row>
    <row r="35" spans="1:25" ht="82.8" customHeight="1" x14ac:dyDescent="0.7">
      <c r="A35" s="35" t="s">
        <v>50</v>
      </c>
      <c r="B35" s="35"/>
      <c r="C35" s="35"/>
      <c r="D35" s="35"/>
      <c r="E35" s="35"/>
    </row>
    <row r="36" spans="1:25" ht="46.8" customHeight="1" x14ac:dyDescent="0.85">
      <c r="A36" s="34" t="s">
        <v>66</v>
      </c>
      <c r="B36" s="34"/>
      <c r="C36" s="34"/>
      <c r="D36" s="34"/>
      <c r="E36" s="34"/>
    </row>
    <row r="37" spans="1:25" ht="27.6" customHeight="1" x14ac:dyDescent="0.85">
      <c r="A37" s="34" t="s">
        <v>67</v>
      </c>
      <c r="B37" s="34"/>
      <c r="C37" s="34"/>
      <c r="D37" s="34"/>
      <c r="E37" s="34"/>
    </row>
    <row r="38" spans="1:25" ht="24.6" customHeight="1" x14ac:dyDescent="0.85">
      <c r="A38" s="34" t="s">
        <v>68</v>
      </c>
      <c r="B38" s="34"/>
      <c r="C38" s="34"/>
      <c r="D38" s="34"/>
      <c r="E38" s="34"/>
    </row>
    <row r="39" spans="1:25" ht="29.4" customHeight="1" x14ac:dyDescent="0.85">
      <c r="A39" s="34" t="s">
        <v>69</v>
      </c>
      <c r="B39" s="34"/>
      <c r="C39" s="34"/>
      <c r="D39" s="34"/>
      <c r="E39" s="34"/>
    </row>
    <row r="40" spans="1:25" ht="28.8" customHeight="1" x14ac:dyDescent="0.7">
      <c r="A40" s="35" t="s">
        <v>70</v>
      </c>
      <c r="B40" s="35"/>
      <c r="C40" s="35"/>
      <c r="D40" s="35"/>
      <c r="E40" s="35"/>
    </row>
    <row r="41" spans="1:25" s="22" customFormat="1" ht="24" x14ac:dyDescent="0.85">
      <c r="A41" s="48" t="s">
        <v>71</v>
      </c>
      <c r="B41" s="48"/>
      <c r="C41" s="48"/>
      <c r="D41" s="48"/>
      <c r="E41" s="48"/>
    </row>
    <row r="42" spans="1:25" ht="248.4" customHeight="1" x14ac:dyDescent="0.7">
      <c r="A42" s="35" t="s">
        <v>73</v>
      </c>
      <c r="B42" s="35"/>
      <c r="C42" s="35"/>
      <c r="D42" s="35"/>
      <c r="E42" s="35"/>
      <c r="F42" s="35"/>
      <c r="G42" s="35"/>
    </row>
    <row r="43" spans="1:25" ht="33.6" customHeight="1" x14ac:dyDescent="0.7">
      <c r="A43" s="39" t="s">
        <v>74</v>
      </c>
      <c r="B43" s="40"/>
      <c r="C43" s="40"/>
      <c r="D43" s="40"/>
      <c r="E43" s="40"/>
      <c r="F43" s="40"/>
      <c r="G43" s="40"/>
      <c r="H43" s="40"/>
      <c r="I43" s="40"/>
      <c r="J43" s="40"/>
      <c r="K43" s="40"/>
      <c r="L43" s="40"/>
      <c r="M43" s="40"/>
      <c r="N43" s="40"/>
      <c r="O43" s="40"/>
      <c r="P43" s="40"/>
      <c r="Q43" s="40"/>
      <c r="R43" s="40"/>
      <c r="S43" s="40"/>
      <c r="T43" s="40"/>
      <c r="U43" s="40"/>
      <c r="V43" s="40"/>
      <c r="W43" s="40"/>
      <c r="X43" s="40"/>
      <c r="Y43" s="41"/>
    </row>
    <row r="44" spans="1:25" s="34" customFormat="1" ht="34.200000000000003" customHeight="1" x14ac:dyDescent="0.85">
      <c r="A44" s="34" t="s">
        <v>16</v>
      </c>
    </row>
    <row r="45" spans="1:25" s="34" customFormat="1" ht="37.200000000000003" customHeight="1" x14ac:dyDescent="0.85">
      <c r="A45" s="34" t="s">
        <v>39</v>
      </c>
    </row>
    <row r="46" spans="1:25" s="34" customFormat="1" ht="37.200000000000003" customHeight="1" x14ac:dyDescent="0.85">
      <c r="A46" s="34" t="s">
        <v>17</v>
      </c>
    </row>
    <row r="47" spans="1:25" ht="81" customHeight="1" x14ac:dyDescent="0.85">
      <c r="A47" s="50" t="s">
        <v>72</v>
      </c>
      <c r="B47" s="50"/>
      <c r="C47" s="50"/>
      <c r="D47" s="50"/>
      <c r="E47" s="50"/>
    </row>
    <row r="48" spans="1:25" ht="33.6" customHeight="1" x14ac:dyDescent="0.7">
      <c r="A48" s="39" t="s">
        <v>75</v>
      </c>
      <c r="B48" s="40"/>
      <c r="C48" s="40"/>
      <c r="D48" s="40"/>
      <c r="E48" s="40"/>
      <c r="F48" s="40"/>
      <c r="G48" s="40"/>
      <c r="H48" s="40"/>
      <c r="I48" s="40"/>
      <c r="J48" s="40"/>
      <c r="K48" s="40"/>
      <c r="L48" s="40"/>
      <c r="M48" s="40"/>
      <c r="N48" s="40"/>
      <c r="O48" s="40"/>
      <c r="P48" s="40"/>
      <c r="Q48" s="40"/>
      <c r="R48" s="40"/>
      <c r="S48" s="40"/>
      <c r="T48" s="40"/>
      <c r="U48" s="40"/>
      <c r="V48" s="40"/>
      <c r="W48" s="40"/>
      <c r="X48" s="40"/>
      <c r="Y48" s="41"/>
    </row>
    <row r="49" spans="1:5" x14ac:dyDescent="0.7">
      <c r="B49" s="4"/>
      <c r="C49" s="4"/>
      <c r="D49" s="4"/>
    </row>
    <row r="50" spans="1:5" ht="24" x14ac:dyDescent="0.85">
      <c r="A50" s="49" t="s">
        <v>97</v>
      </c>
      <c r="B50" s="49"/>
      <c r="C50" s="49"/>
      <c r="D50" s="49"/>
      <c r="E50" s="31"/>
    </row>
    <row r="51" spans="1:5" s="32" customFormat="1" ht="28.8" customHeight="1" x14ac:dyDescent="0.7">
      <c r="A51" s="28" t="s">
        <v>76</v>
      </c>
      <c r="B51" s="28" t="s">
        <v>77</v>
      </c>
      <c r="C51" s="28" t="s">
        <v>26</v>
      </c>
      <c r="D51" s="28" t="s">
        <v>78</v>
      </c>
    </row>
    <row r="52" spans="1:5" ht="24" customHeight="1" x14ac:dyDescent="0.7">
      <c r="A52" s="8" t="s">
        <v>25</v>
      </c>
      <c r="B52" s="24" t="s">
        <v>79</v>
      </c>
      <c r="C52" s="9" t="s">
        <v>99</v>
      </c>
      <c r="D52" s="25">
        <v>0</v>
      </c>
    </row>
    <row r="53" spans="1:5" ht="24" x14ac:dyDescent="0.7">
      <c r="A53" s="9" t="s">
        <v>18</v>
      </c>
      <c r="B53" s="9">
        <v>4.2530000000000001</v>
      </c>
      <c r="C53" s="9" t="s">
        <v>43</v>
      </c>
      <c r="D53" s="26" t="s">
        <v>40</v>
      </c>
      <c r="E53" s="7"/>
    </row>
    <row r="54" spans="1:5" ht="24" x14ac:dyDescent="0.7">
      <c r="A54" s="9" t="s">
        <v>19</v>
      </c>
      <c r="B54" s="9">
        <v>4.8550000000000004</v>
      </c>
      <c r="C54" s="9" t="s">
        <v>43</v>
      </c>
      <c r="D54" s="26" t="s">
        <v>41</v>
      </c>
      <c r="E54" s="7"/>
    </row>
    <row r="55" spans="1:5" ht="24" x14ac:dyDescent="0.7">
      <c r="A55" s="9" t="s">
        <v>20</v>
      </c>
      <c r="B55" s="9">
        <v>2.3E-2</v>
      </c>
      <c r="C55" s="9" t="s">
        <v>99</v>
      </c>
      <c r="D55" s="27">
        <v>0</v>
      </c>
      <c r="E55" s="7"/>
    </row>
    <row r="56" spans="1:5" ht="24" x14ac:dyDescent="0.7">
      <c r="A56" s="9" t="s">
        <v>21</v>
      </c>
      <c r="B56" s="9">
        <v>0.51800000000000002</v>
      </c>
      <c r="C56" s="9" t="s">
        <v>43</v>
      </c>
      <c r="D56" s="26" t="s">
        <v>42</v>
      </c>
      <c r="E56" s="7"/>
    </row>
    <row r="57" spans="1:5" ht="24" x14ac:dyDescent="0.7">
      <c r="A57" s="9" t="s">
        <v>22</v>
      </c>
      <c r="B57" s="9">
        <v>2.3959999999999999</v>
      </c>
      <c r="C57" s="9" t="s">
        <v>43</v>
      </c>
      <c r="D57" s="26" t="s">
        <v>48</v>
      </c>
      <c r="E57" s="7"/>
    </row>
    <row r="58" spans="1:5" ht="24" x14ac:dyDescent="0.7">
      <c r="A58" s="9" t="s">
        <v>23</v>
      </c>
      <c r="B58" s="9">
        <v>4.1000000000000002E-2</v>
      </c>
      <c r="C58" s="9" t="s">
        <v>99</v>
      </c>
      <c r="D58" s="25">
        <v>0</v>
      </c>
      <c r="E58" s="7"/>
    </row>
    <row r="59" spans="1:5" ht="24" x14ac:dyDescent="0.7">
      <c r="A59" s="9" t="s">
        <v>24</v>
      </c>
      <c r="B59" s="9">
        <v>2.8290000000000002</v>
      </c>
      <c r="C59" s="9" t="s">
        <v>43</v>
      </c>
      <c r="D59" s="26" t="s">
        <v>49</v>
      </c>
      <c r="E59" s="7"/>
    </row>
    <row r="60" spans="1:5" x14ac:dyDescent="0.7">
      <c r="A60" s="29" t="s">
        <v>83</v>
      </c>
    </row>
    <row r="61" spans="1:5" x14ac:dyDescent="0.7">
      <c r="A61" s="29"/>
    </row>
    <row r="62" spans="1:5" ht="24" x14ac:dyDescent="0.85">
      <c r="A62" s="49" t="s">
        <v>98</v>
      </c>
      <c r="B62" s="49"/>
      <c r="C62" s="49"/>
      <c r="D62" s="49"/>
      <c r="E62" s="31"/>
    </row>
    <row r="63" spans="1:5" ht="37.799999999999997" customHeight="1" x14ac:dyDescent="0.7">
      <c r="A63" s="28" t="s">
        <v>76</v>
      </c>
      <c r="B63" s="28" t="s">
        <v>80</v>
      </c>
      <c r="C63" s="28" t="s">
        <v>81</v>
      </c>
      <c r="D63" s="28" t="s">
        <v>78</v>
      </c>
    </row>
    <row r="64" spans="1:5" ht="24" x14ac:dyDescent="0.7">
      <c r="A64" s="8" t="s">
        <v>25</v>
      </c>
      <c r="B64" s="24" t="s">
        <v>82</v>
      </c>
      <c r="C64" s="33" t="s">
        <v>99</v>
      </c>
      <c r="D64" s="25">
        <v>0</v>
      </c>
    </row>
    <row r="65" spans="1:25" ht="24" x14ac:dyDescent="0.7">
      <c r="A65" s="9" t="s">
        <v>18</v>
      </c>
      <c r="B65" s="9">
        <v>4.3419999999999996</v>
      </c>
      <c r="C65" s="9" t="s">
        <v>43</v>
      </c>
      <c r="D65" s="26" t="s">
        <v>44</v>
      </c>
      <c r="E65" s="7"/>
    </row>
    <row r="66" spans="1:25" ht="24" x14ac:dyDescent="0.7">
      <c r="A66" s="9" t="s">
        <v>19</v>
      </c>
      <c r="B66" s="9">
        <v>4.9569999999999999</v>
      </c>
      <c r="C66" s="9" t="s">
        <v>43</v>
      </c>
      <c r="D66" s="26" t="s">
        <v>45</v>
      </c>
      <c r="E66" s="7"/>
    </row>
    <row r="67" spans="1:25" ht="24" x14ac:dyDescent="0.7">
      <c r="A67" s="9" t="s">
        <v>20</v>
      </c>
      <c r="B67" s="9">
        <v>2.3E-2</v>
      </c>
      <c r="C67" s="33" t="s">
        <v>99</v>
      </c>
      <c r="D67" s="25">
        <v>0</v>
      </c>
      <c r="E67" s="7"/>
    </row>
    <row r="68" spans="1:25" ht="24" x14ac:dyDescent="0.7">
      <c r="A68" s="9" t="s">
        <v>21</v>
      </c>
      <c r="B68" s="9">
        <v>0.52900000000000003</v>
      </c>
      <c r="C68" s="9" t="s">
        <v>43</v>
      </c>
      <c r="D68" s="26" t="s">
        <v>46</v>
      </c>
      <c r="E68" s="7"/>
    </row>
    <row r="69" spans="1:25" ht="24" x14ac:dyDescent="0.7">
      <c r="A69" s="9" t="s">
        <v>22</v>
      </c>
      <c r="B69" s="9">
        <v>2.4239999999999999</v>
      </c>
      <c r="C69" s="9" t="s">
        <v>99</v>
      </c>
      <c r="D69" s="25">
        <v>0</v>
      </c>
      <c r="E69" s="7"/>
    </row>
    <row r="70" spans="1:25" ht="24" x14ac:dyDescent="0.7">
      <c r="A70" s="9" t="s">
        <v>23</v>
      </c>
      <c r="B70" s="9">
        <v>4.2000000000000003E-2</v>
      </c>
      <c r="C70" s="33" t="s">
        <v>99</v>
      </c>
      <c r="D70" s="25">
        <v>0</v>
      </c>
      <c r="E70" s="7"/>
    </row>
    <row r="71" spans="1:25" ht="24" x14ac:dyDescent="0.7">
      <c r="A71" s="9" t="s">
        <v>24</v>
      </c>
      <c r="B71" s="9">
        <v>2.88</v>
      </c>
      <c r="C71" s="9" t="s">
        <v>43</v>
      </c>
      <c r="D71" s="26" t="s">
        <v>47</v>
      </c>
      <c r="E71" s="7"/>
    </row>
    <row r="72" spans="1:25" x14ac:dyDescent="0.7">
      <c r="A72" s="29" t="s">
        <v>83</v>
      </c>
    </row>
    <row r="74" spans="1:25" s="22" customFormat="1" ht="24" x14ac:dyDescent="0.85">
      <c r="A74" s="48" t="s">
        <v>84</v>
      </c>
      <c r="B74" s="48"/>
      <c r="C74" s="48"/>
      <c r="D74" s="48"/>
      <c r="E74" s="48"/>
    </row>
    <row r="75" spans="1:25" ht="145.80000000000001" customHeight="1" x14ac:dyDescent="0.7">
      <c r="A75" s="35" t="s">
        <v>85</v>
      </c>
      <c r="B75" s="35"/>
      <c r="C75" s="35"/>
      <c r="D75" s="35"/>
    </row>
    <row r="76" spans="1:25" s="22" customFormat="1" ht="24" x14ac:dyDescent="0.85">
      <c r="A76" s="48" t="s">
        <v>86</v>
      </c>
      <c r="B76" s="48"/>
      <c r="C76" s="48"/>
      <c r="D76" s="48"/>
      <c r="E76" s="48"/>
    </row>
    <row r="77" spans="1:25" ht="254.4" customHeight="1" x14ac:dyDescent="0.85">
      <c r="A77" s="34" t="s">
        <v>51</v>
      </c>
      <c r="B77" s="34"/>
      <c r="C77" s="34"/>
      <c r="D77" s="34"/>
    </row>
    <row r="78" spans="1:25" ht="33.6" customHeight="1" x14ac:dyDescent="0.7">
      <c r="A78" s="39" t="s">
        <v>88</v>
      </c>
      <c r="B78" s="40"/>
      <c r="C78" s="40"/>
      <c r="D78" s="40"/>
      <c r="E78" s="40"/>
      <c r="F78" s="40"/>
      <c r="G78" s="40"/>
      <c r="H78" s="40"/>
      <c r="I78" s="40"/>
      <c r="J78" s="40"/>
      <c r="K78" s="40"/>
      <c r="L78" s="40"/>
      <c r="M78" s="40"/>
      <c r="N78" s="40"/>
      <c r="O78" s="40"/>
      <c r="P78" s="40"/>
      <c r="Q78" s="40"/>
      <c r="R78" s="40"/>
      <c r="S78" s="40"/>
      <c r="T78" s="40"/>
      <c r="U78" s="40"/>
      <c r="V78" s="40"/>
      <c r="W78" s="40"/>
      <c r="X78" s="40"/>
      <c r="Y78" s="41"/>
    </row>
    <row r="79" spans="1:25" ht="73.2" customHeight="1" x14ac:dyDescent="0.85">
      <c r="A79" s="34" t="s">
        <v>96</v>
      </c>
      <c r="B79" s="34"/>
      <c r="C79" s="34"/>
      <c r="D79" s="34"/>
    </row>
    <row r="81" spans="1:25" ht="33.6" customHeight="1" x14ac:dyDescent="0.7">
      <c r="A81" s="39" t="s">
        <v>87</v>
      </c>
      <c r="B81" s="40"/>
      <c r="C81" s="40"/>
      <c r="D81" s="40"/>
      <c r="E81" s="40"/>
      <c r="F81" s="40"/>
      <c r="G81" s="40"/>
      <c r="H81" s="40"/>
      <c r="I81" s="40"/>
      <c r="J81" s="40"/>
      <c r="K81" s="40"/>
      <c r="L81" s="40"/>
      <c r="M81" s="40"/>
      <c r="N81" s="40"/>
      <c r="O81" s="40"/>
      <c r="P81" s="40"/>
      <c r="Q81" s="40"/>
      <c r="R81" s="40"/>
      <c r="S81" s="40"/>
      <c r="T81" s="40"/>
      <c r="U81" s="40"/>
      <c r="V81" s="40"/>
      <c r="W81" s="40"/>
      <c r="X81" s="40"/>
      <c r="Y81" s="41"/>
    </row>
    <row r="82" spans="1:25" s="22" customFormat="1" ht="78.599999999999994" customHeight="1" x14ac:dyDescent="0.85">
      <c r="A82" s="37" t="s">
        <v>92</v>
      </c>
      <c r="B82" s="37"/>
      <c r="C82" s="37"/>
      <c r="D82" s="37"/>
      <c r="E82" s="37"/>
      <c r="F82" s="37"/>
    </row>
    <row r="83" spans="1:25" s="30" customFormat="1" ht="79.8" customHeight="1" x14ac:dyDescent="0.85">
      <c r="A83" s="36" t="s">
        <v>93</v>
      </c>
      <c r="B83" s="36"/>
      <c r="C83" s="36"/>
      <c r="D83" s="36"/>
      <c r="E83" s="36"/>
      <c r="F83" s="36"/>
    </row>
    <row r="84" spans="1:25" s="22" customFormat="1" ht="85.2" customHeight="1" x14ac:dyDescent="0.85">
      <c r="A84" s="37" t="s">
        <v>94</v>
      </c>
      <c r="B84" s="37"/>
      <c r="C84" s="37"/>
      <c r="D84" s="37"/>
      <c r="E84" s="37"/>
      <c r="F84" s="37"/>
    </row>
    <row r="85" spans="1:25" s="30" customFormat="1" ht="81.599999999999994" customHeight="1" x14ac:dyDescent="0.85">
      <c r="A85" s="36" t="s">
        <v>95</v>
      </c>
      <c r="B85" s="36"/>
      <c r="C85" s="36"/>
      <c r="D85" s="36"/>
      <c r="E85" s="36"/>
      <c r="F85" s="36"/>
    </row>
    <row r="86" spans="1:25" ht="33.6" customHeight="1" x14ac:dyDescent="0.7">
      <c r="A86" s="39" t="s">
        <v>89</v>
      </c>
      <c r="B86" s="40"/>
      <c r="C86" s="40"/>
      <c r="D86" s="40"/>
      <c r="E86" s="40"/>
      <c r="F86" s="40"/>
      <c r="G86" s="40"/>
      <c r="H86" s="40"/>
      <c r="I86" s="40"/>
      <c r="J86" s="40"/>
      <c r="K86" s="40"/>
      <c r="L86" s="40"/>
      <c r="M86" s="40"/>
      <c r="N86" s="40"/>
      <c r="O86" s="40"/>
      <c r="P86" s="40"/>
      <c r="Q86" s="40"/>
      <c r="R86" s="40"/>
      <c r="S86" s="40"/>
      <c r="T86" s="40"/>
      <c r="U86" s="40"/>
      <c r="V86" s="40"/>
      <c r="W86" s="40"/>
      <c r="X86" s="40"/>
      <c r="Y86" s="41"/>
    </row>
    <row r="87" spans="1:25" ht="154.80000000000001" customHeight="1" x14ac:dyDescent="0.7">
      <c r="A87" s="35" t="s">
        <v>91</v>
      </c>
      <c r="B87" s="35"/>
      <c r="C87" s="35"/>
      <c r="D87" s="35"/>
    </row>
    <row r="88" spans="1:25" x14ac:dyDescent="0.7">
      <c r="A88" s="1"/>
    </row>
    <row r="89" spans="1:25" ht="33.6" customHeight="1" x14ac:dyDescent="0.7">
      <c r="A89" s="39" t="s">
        <v>90</v>
      </c>
      <c r="B89" s="40"/>
      <c r="C89" s="40"/>
      <c r="D89" s="40"/>
      <c r="E89" s="40"/>
      <c r="F89" s="40"/>
      <c r="G89" s="40"/>
      <c r="H89" s="40"/>
      <c r="I89" s="40"/>
      <c r="J89" s="40"/>
      <c r="K89" s="40"/>
      <c r="L89" s="40"/>
      <c r="M89" s="40"/>
      <c r="N89" s="40"/>
      <c r="O89" s="40"/>
      <c r="P89" s="40"/>
      <c r="Q89" s="40"/>
      <c r="R89" s="40"/>
      <c r="S89" s="40"/>
      <c r="T89" s="40"/>
      <c r="U89" s="40"/>
      <c r="V89" s="40"/>
      <c r="W89" s="40"/>
      <c r="X89" s="40"/>
      <c r="Y89" s="41"/>
    </row>
    <row r="90" spans="1:25" ht="226.8" customHeight="1" x14ac:dyDescent="0.7">
      <c r="A90" s="35" t="s">
        <v>52</v>
      </c>
      <c r="B90" s="35"/>
      <c r="C90" s="35"/>
      <c r="D90" s="35"/>
    </row>
  </sheetData>
  <mergeCells count="49">
    <mergeCell ref="A79:D79"/>
    <mergeCell ref="A81:Y81"/>
    <mergeCell ref="A78:Y78"/>
    <mergeCell ref="A86:Y86"/>
    <mergeCell ref="A89:Y89"/>
    <mergeCell ref="A76:E76"/>
    <mergeCell ref="A62:D62"/>
    <mergeCell ref="A43:Y43"/>
    <mergeCell ref="A44:XFD44"/>
    <mergeCell ref="A45:XFD45"/>
    <mergeCell ref="A46:XFD46"/>
    <mergeCell ref="A47:E47"/>
    <mergeCell ref="A50:D50"/>
    <mergeCell ref="A40:E40"/>
    <mergeCell ref="A41:E41"/>
    <mergeCell ref="A42:G42"/>
    <mergeCell ref="A48:Y48"/>
    <mergeCell ref="A74:E74"/>
    <mergeCell ref="A34:E34"/>
    <mergeCell ref="A36:E36"/>
    <mergeCell ref="A37:E37"/>
    <mergeCell ref="A38:E38"/>
    <mergeCell ref="A39:E39"/>
    <mergeCell ref="A1:J1"/>
    <mergeCell ref="A4:Y4"/>
    <mergeCell ref="A2:J2"/>
    <mergeCell ref="A3:J3"/>
    <mergeCell ref="A5:XFD5"/>
    <mergeCell ref="A6:XFD6"/>
    <mergeCell ref="A7:XFD7"/>
    <mergeCell ref="A9:Y9"/>
    <mergeCell ref="A23:Y23"/>
    <mergeCell ref="A24:XFD24"/>
    <mergeCell ref="A25:XFD25"/>
    <mergeCell ref="A90:D90"/>
    <mergeCell ref="A87:D87"/>
    <mergeCell ref="A75:D75"/>
    <mergeCell ref="A77:D77"/>
    <mergeCell ref="A85:F85"/>
    <mergeCell ref="A82:F82"/>
    <mergeCell ref="A84:F84"/>
    <mergeCell ref="A83:F83"/>
    <mergeCell ref="A26:XFD26"/>
    <mergeCell ref="A27:XFD27"/>
    <mergeCell ref="A32:E32"/>
    <mergeCell ref="A33:E33"/>
    <mergeCell ref="A29:Y29"/>
    <mergeCell ref="A35:E35"/>
    <mergeCell ref="A31:E31"/>
  </mergeCells>
  <phoneticPr fontId="2" type="noConversion"/>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5617CE36602042938DCA8C73FD35B2" ma:contentTypeVersion="15" ma:contentTypeDescription="Create a new document." ma:contentTypeScope="" ma:versionID="bc3df5e6a8a18fa2fcce0d71f450c380">
  <xsd:schema xmlns:xsd="http://www.w3.org/2001/XMLSchema" xmlns:xs="http://www.w3.org/2001/XMLSchema" xmlns:p="http://schemas.microsoft.com/office/2006/metadata/properties" xmlns:ns3="9e71043e-2484-4ac4-b56f-3655777aa794" xmlns:ns4="b58bae00-703e-413f-b2c9-5d4c9aba751c" targetNamespace="http://schemas.microsoft.com/office/2006/metadata/properties" ma:root="true" ma:fieldsID="21ed656b1ee90167d743dafe136ce41f" ns3:_="" ns4:_="">
    <xsd:import namespace="9e71043e-2484-4ac4-b56f-3655777aa794"/>
    <xsd:import namespace="b58bae00-703e-413f-b2c9-5d4c9aba751c"/>
    <xsd:element name="properties">
      <xsd:complexType>
        <xsd:sequence>
          <xsd:element name="documentManagement">
            <xsd:complexType>
              <xsd:all>
                <xsd:element ref="ns3:MediaServiceDateTaken" minOccurs="0"/>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71043e-2484-4ac4-b56f-3655777aa79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8bae00-703e-413f-b2c9-5d4c9aba751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9e71043e-2484-4ac4-b56f-3655777aa79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5E22FD-72B2-4FF7-8C03-0140C26EA8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71043e-2484-4ac4-b56f-3655777aa794"/>
    <ds:schemaRef ds:uri="b58bae00-703e-413f-b2c9-5d4c9aba75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BF87A5-5B3A-4B12-9782-C9765CE2CD35}">
  <ds:schemaRefs>
    <ds:schemaRef ds:uri="http://www.w3.org/XML/1998/namespace"/>
    <ds:schemaRef ds:uri="http://purl.org/dc/elements/1.1/"/>
    <ds:schemaRef ds:uri="9e71043e-2484-4ac4-b56f-3655777aa794"/>
    <ds:schemaRef ds:uri="http://schemas.microsoft.com/office/2006/documentManagement/types"/>
    <ds:schemaRef ds:uri="b58bae00-703e-413f-b2c9-5d4c9aba751c"/>
    <ds:schemaRef ds:uri="http://purl.org/dc/terms/"/>
    <ds:schemaRef ds:uri="http://purl.org/dc/dcmityp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E5E4F79-8C70-47B0-8302-FBA3988211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SCI ISSUE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Kaushalya Senarathne</dc:creator>
  <cp:lastModifiedBy>Ajmal | Stonehaven</cp:lastModifiedBy>
  <dcterms:created xsi:type="dcterms:W3CDTF">2015-06-05T18:17:20Z</dcterms:created>
  <dcterms:modified xsi:type="dcterms:W3CDTF">2025-12-03T10:44:07Z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0x0101003A5617CE36602042938DCA8C73FD35B2</vt:lpwstr>
  </property>
  <property fmtid="{D5CDD505-2E9C-101B-9397-08002B2CF9AE}" pid="3" name="MediaServiceImageTags">
    <vt:lpwstr/>
  </property>
</Properties>
</file>